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065" yWindow="-75" windowWidth="14760" windowHeight="12780"/>
  </bookViews>
  <sheets>
    <sheet name="Районы" sheetId="1" r:id="rId1"/>
    <sheet name="ГУ" sheetId="3" r:id="rId2"/>
  </sheets>
  <definedNames>
    <definedName name="_xlnm.Print_Area" localSheetId="1">ГУ!$A$1:$U$10</definedName>
    <definedName name="_xlnm.Print_Area" localSheetId="0">Районы!$A$1:$D$70</definedName>
  </definedNames>
  <calcPr calcId="124519"/>
</workbook>
</file>

<file path=xl/calcChain.xml><?xml version="1.0" encoding="utf-8"?>
<calcChain xmlns="http://schemas.openxmlformats.org/spreadsheetml/2006/main">
  <c r="D9" i="1"/>
  <c r="D34"/>
  <c r="D32" s="1"/>
  <c r="H9" i="3"/>
  <c r="H8" s="1"/>
  <c r="I9"/>
  <c r="G9"/>
  <c r="G8"/>
  <c r="K10"/>
  <c r="K9" s="1"/>
  <c r="J10"/>
  <c r="J9" s="1"/>
  <c r="D21" i="1"/>
  <c r="D10"/>
  <c r="D8" s="1"/>
  <c r="D52" l="1"/>
  <c r="D33" s="1"/>
  <c r="I8" i="3" l="1"/>
  <c r="J8" l="1"/>
  <c r="K8"/>
</calcChain>
</file>

<file path=xl/sharedStrings.xml><?xml version="1.0" encoding="utf-8"?>
<sst xmlns="http://schemas.openxmlformats.org/spreadsheetml/2006/main" count="110" uniqueCount="63">
  <si>
    <t>АБП</t>
  </si>
  <si>
    <t>БП</t>
  </si>
  <si>
    <t>БПП</t>
  </si>
  <si>
    <t>Источник финансирования</t>
  </si>
  <si>
    <r>
      <t>(</t>
    </r>
    <r>
      <rPr>
        <i/>
        <sz val="10"/>
        <color theme="1"/>
        <rFont val="Times New Roman"/>
        <family val="1"/>
        <charset val="204"/>
      </rPr>
      <t>при финансировании за счет бюджетных средств</t>
    </r>
    <r>
      <rPr>
        <sz val="11"/>
        <color theme="1"/>
        <rFont val="Times New Roman"/>
        <family val="1"/>
        <charset val="204"/>
      </rPr>
      <t>)</t>
    </r>
  </si>
  <si>
    <r>
      <t>Примечание</t>
    </r>
    <r>
      <rPr>
        <sz val="11"/>
        <color theme="1"/>
        <rFont val="Times New Roman"/>
        <family val="1"/>
        <charset val="204"/>
      </rPr>
      <t xml:space="preserve"> (</t>
    </r>
    <r>
      <rPr>
        <i/>
        <sz val="10"/>
        <color theme="1"/>
        <rFont val="Times New Roman"/>
        <family val="1"/>
        <charset val="204"/>
      </rPr>
      <t>причины неосвоения средств</t>
    </r>
    <r>
      <rPr>
        <sz val="11"/>
        <color theme="1"/>
        <rFont val="Times New Roman"/>
        <family val="1"/>
        <charset val="204"/>
      </rPr>
      <t>)</t>
    </r>
  </si>
  <si>
    <r>
      <t xml:space="preserve">Ед.изм.
</t>
    </r>
    <r>
      <rPr>
        <i/>
        <sz val="10"/>
        <rFont val="Times New Roman"/>
        <family val="1"/>
        <charset val="204"/>
      </rPr>
      <t>тыс.тенге /значение</t>
    </r>
  </si>
  <si>
    <t>Наименование антикризисной меры</t>
  </si>
  <si>
    <t>Фактическое освоение</t>
  </si>
  <si>
    <t>% освоения</t>
  </si>
  <si>
    <r>
      <t xml:space="preserve">Субъект квазигоссектора </t>
    </r>
    <r>
      <rPr>
        <sz val="11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при финансировании за счет внебюджетных средств</t>
    </r>
    <r>
      <rPr>
        <sz val="11"/>
        <rFont val="Times New Roman"/>
        <family val="1"/>
        <charset val="204"/>
      </rPr>
      <t>)</t>
    </r>
  </si>
  <si>
    <t>Социально-экономический эффект от реализации антикризисной меры</t>
  </si>
  <si>
    <t>1. Меры, направленные на обеспечение экономической стабильности</t>
  </si>
  <si>
    <t>Отклонение (гр.8-гр.7)</t>
  </si>
  <si>
    <r>
      <t xml:space="preserve">Наименование субподрядчика  </t>
    </r>
    <r>
      <rPr>
        <sz val="11"/>
        <color theme="1"/>
        <rFont val="Times New Roman"/>
        <family val="1"/>
        <charset val="204"/>
      </rPr>
      <t>(</t>
    </r>
    <r>
      <rPr>
        <i/>
        <sz val="10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</si>
  <si>
    <r>
      <t xml:space="preserve">Текущий этап реализации </t>
    </r>
    <r>
      <rPr>
        <sz val="11"/>
        <color theme="1"/>
        <rFont val="Times New Roman"/>
        <family val="1"/>
        <charset val="204"/>
      </rPr>
      <t>(</t>
    </r>
    <r>
      <rPr>
        <i/>
        <sz val="10"/>
        <color theme="1"/>
        <rFont val="Times New Roman"/>
        <family val="1"/>
        <charset val="204"/>
      </rPr>
      <t>подготовительные, основные строительные работы и т.д.</t>
    </r>
    <r>
      <rPr>
        <sz val="11"/>
        <color theme="1"/>
        <rFont val="Times New Roman"/>
        <family val="1"/>
        <charset val="204"/>
      </rPr>
      <t>)</t>
    </r>
  </si>
  <si>
    <t>Таблица 1</t>
  </si>
  <si>
    <t>Республиканский бюджет</t>
  </si>
  <si>
    <t xml:space="preserve">ЕЖЕМЕСЯЧНАЯ ИНФОРМАЦИЯ ПО МОНИТОРИНГУ РЕАЛИЗАЦИИ АНТИКРИЗИСНЫХ МЕР </t>
  </si>
  <si>
    <t>проект "Ауыл - ел бесігі"</t>
  </si>
  <si>
    <t>Дорожная карта занятости на 2020-2021 годы</t>
  </si>
  <si>
    <t>ГОДОВОЙ ПЛАН финансирования</t>
  </si>
  <si>
    <r>
      <t>Период реализации, (</t>
    </r>
    <r>
      <rPr>
        <i/>
        <sz val="11"/>
        <color theme="1"/>
        <rFont val="Times New Roman"/>
        <family val="1"/>
        <charset val="204"/>
      </rPr>
      <t>даты начала и завершения)</t>
    </r>
  </si>
  <si>
    <t>Аулиекольский район</t>
  </si>
  <si>
    <t>Жангельдинский район</t>
  </si>
  <si>
    <t>Камыстинский район</t>
  </si>
  <si>
    <t>Карабалыкский район</t>
  </si>
  <si>
    <t>Костанайский район</t>
  </si>
  <si>
    <t>Мендыкаринский район</t>
  </si>
  <si>
    <t>Наурзумский район</t>
  </si>
  <si>
    <t>Узункольский район</t>
  </si>
  <si>
    <t>район Беимбета Майлина</t>
  </si>
  <si>
    <t>город Аркалык</t>
  </si>
  <si>
    <t>город Лисаковск</t>
  </si>
  <si>
    <t>город Рудный</t>
  </si>
  <si>
    <t>город Костанай</t>
  </si>
  <si>
    <t>Житикаринский район</t>
  </si>
  <si>
    <t>Амангельдинский район</t>
  </si>
  <si>
    <t>Алтынсаринский район</t>
  </si>
  <si>
    <t>Денисовский район</t>
  </si>
  <si>
    <t>Карасуский район</t>
  </si>
  <si>
    <t>Федоровский район</t>
  </si>
  <si>
    <t>Сарыкольский район</t>
  </si>
  <si>
    <t>РБ</t>
  </si>
  <si>
    <t>Фактически полученный объем финансирования</t>
  </si>
  <si>
    <t>Способ осуществления госзакупок (при наличии)</t>
  </si>
  <si>
    <t>Текущий статус госзакупок (при наличии)</t>
  </si>
  <si>
    <t>Наименование поставщика (при наличии)</t>
  </si>
  <si>
    <t>Количество приобретенной продукции</t>
  </si>
  <si>
    <t>Стоимость единицы продукции (гр.8/гр.12)</t>
  </si>
  <si>
    <t>ГУ "Управление пассажирского транспорта и автомобильных дорог акимата Костанайской области"</t>
  </si>
  <si>
    <t>Джангельдинский район</t>
  </si>
  <si>
    <t>Беимбета Майлина район</t>
  </si>
  <si>
    <t>Создание рабочих мест в период действия ЧП и карантина, а также улучшение уличной и транспортной инфраструктуры</t>
  </si>
  <si>
    <t>268</t>
  </si>
  <si>
    <t>011</t>
  </si>
  <si>
    <t>003</t>
  </si>
  <si>
    <t>Республиканский бюджет (РБ)</t>
  </si>
  <si>
    <t>Областной бюджет (ОБ)</t>
  </si>
  <si>
    <t>Итого</t>
  </si>
  <si>
    <t>ОБ</t>
  </si>
  <si>
    <t>ГОДОВОЙ ПЛАН финансирования тыс. тенге</t>
  </si>
  <si>
    <t xml:space="preserve"> ИНФОРМАЦИЯ ПО РЕАЛИЗАЦИИ АНТИКРИЗИСНЫХ МЕР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</si>
</sst>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horizontal="right" vertical="top"/>
    </xf>
    <xf numFmtId="0" fontId="4" fillId="4" borderId="0" xfId="0" applyFont="1" applyFill="1" applyAlignment="1">
      <alignment wrapText="1"/>
    </xf>
    <xf numFmtId="49" fontId="4" fillId="4" borderId="0" xfId="0" applyNumberFormat="1" applyFont="1" applyFill="1"/>
    <xf numFmtId="0" fontId="10" fillId="4" borderId="0" xfId="0" applyFont="1" applyFill="1"/>
    <xf numFmtId="0" fontId="4" fillId="4" borderId="0" xfId="0" applyFont="1" applyFill="1"/>
    <xf numFmtId="4" fontId="10" fillId="4" borderId="0" xfId="0" applyNumberFormat="1" applyFont="1" applyFill="1"/>
    <xf numFmtId="0" fontId="4" fillId="0" borderId="2" xfId="0" applyFont="1" applyBorder="1" applyAlignment="1">
      <alignment wrapText="1"/>
    </xf>
    <xf numFmtId="49" fontId="4" fillId="0" borderId="2" xfId="0" applyNumberFormat="1" applyFont="1" applyBorder="1"/>
    <xf numFmtId="0" fontId="4" fillId="0" borderId="2" xfId="0" applyFont="1" applyBorder="1"/>
    <xf numFmtId="4" fontId="7" fillId="0" borderId="2" xfId="0" applyNumberFormat="1" applyFont="1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4" fontId="11" fillId="0" borderId="2" xfId="0" applyNumberFormat="1" applyFont="1" applyBorder="1"/>
    <xf numFmtId="4" fontId="7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wrapText="1"/>
    </xf>
    <xf numFmtId="0" fontId="10" fillId="4" borderId="2" xfId="0" applyFont="1" applyFill="1" applyBorder="1"/>
    <xf numFmtId="3" fontId="10" fillId="4" borderId="2" xfId="0" applyNumberFormat="1" applyFont="1" applyFill="1" applyBorder="1"/>
    <xf numFmtId="0" fontId="7" fillId="3" borderId="2" xfId="0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0"/>
  <sheetViews>
    <sheetView tabSelected="1" view="pageBreakPreview" zoomScaleNormal="70" zoomScaleSheetLayoutView="100" workbookViewId="0">
      <pane xSplit="1" ySplit="9" topLeftCell="B10" activePane="bottomRight" state="frozen"/>
      <selection pane="topRight" activeCell="E1" sqref="E1"/>
      <selection pane="bottomLeft" activeCell="A10" sqref="A10"/>
      <selection pane="bottomRight" activeCell="A7" sqref="A7:D7"/>
    </sheetView>
  </sheetViews>
  <sheetFormatPr defaultColWidth="9.140625" defaultRowHeight="15"/>
  <cols>
    <col min="1" max="1" width="20.7109375" style="1" customWidth="1"/>
    <col min="2" max="2" width="61.5703125" style="1" customWidth="1"/>
    <col min="3" max="3" width="11" style="1" customWidth="1"/>
    <col min="4" max="4" width="15.7109375" style="1" customWidth="1"/>
    <col min="5" max="16384" width="9.140625" style="1"/>
  </cols>
  <sheetData>
    <row r="2" spans="1:4" s="4" customFormat="1" ht="18.75" customHeight="1">
      <c r="A2" s="44" t="s">
        <v>62</v>
      </c>
      <c r="B2" s="44"/>
      <c r="C2" s="44"/>
      <c r="D2" s="44"/>
    </row>
    <row r="3" spans="1:4" s="4" customFormat="1" ht="19.5" customHeight="1">
      <c r="A3" s="39" t="s">
        <v>3</v>
      </c>
      <c r="B3" s="39" t="s">
        <v>7</v>
      </c>
      <c r="C3" s="39" t="s">
        <v>6</v>
      </c>
      <c r="D3" s="41" t="s">
        <v>61</v>
      </c>
    </row>
    <row r="4" spans="1:4" s="4" customFormat="1" ht="27" customHeight="1">
      <c r="A4" s="39"/>
      <c r="B4" s="39"/>
      <c r="C4" s="39"/>
      <c r="D4" s="42"/>
    </row>
    <row r="5" spans="1:4" s="2" customFormat="1" ht="40.5" customHeight="1">
      <c r="A5" s="39"/>
      <c r="B5" s="39"/>
      <c r="C5" s="39"/>
      <c r="D5" s="43"/>
    </row>
    <row r="6" spans="1:4" s="2" customFormat="1" ht="16.5" customHeight="1">
      <c r="A6" s="3">
        <v>1</v>
      </c>
      <c r="B6" s="3">
        <v>5</v>
      </c>
      <c r="C6" s="3">
        <v>6</v>
      </c>
      <c r="D6" s="3"/>
    </row>
    <row r="7" spans="1:4">
      <c r="A7" s="31" t="s">
        <v>12</v>
      </c>
      <c r="B7" s="31"/>
      <c r="C7" s="31"/>
      <c r="D7" s="31"/>
    </row>
    <row r="8" spans="1:4" s="9" customFormat="1">
      <c r="A8" s="21"/>
      <c r="B8" s="22" t="s">
        <v>19</v>
      </c>
      <c r="C8" s="22" t="s">
        <v>43</v>
      </c>
      <c r="D8" s="23">
        <f>D10</f>
        <v>1857830</v>
      </c>
    </row>
    <row r="9" spans="1:4" s="9" customFormat="1">
      <c r="A9" s="21"/>
      <c r="B9" s="22"/>
      <c r="C9" s="22" t="s">
        <v>60</v>
      </c>
      <c r="D9" s="23">
        <f>D21</f>
        <v>206853.3</v>
      </c>
    </row>
    <row r="10" spans="1:4" ht="30" customHeight="1">
      <c r="A10" s="11" t="s">
        <v>57</v>
      </c>
      <c r="B10" s="16" t="s">
        <v>59</v>
      </c>
      <c r="C10" s="16"/>
      <c r="D10" s="17">
        <f>SUM(D11:D20)</f>
        <v>1857830</v>
      </c>
    </row>
    <row r="11" spans="1:4">
      <c r="A11" s="11"/>
      <c r="B11" s="13" t="s">
        <v>38</v>
      </c>
      <c r="C11" s="13"/>
      <c r="D11" s="14">
        <v>152137</v>
      </c>
    </row>
    <row r="12" spans="1:4">
      <c r="A12" s="11"/>
      <c r="B12" s="13" t="s">
        <v>37</v>
      </c>
      <c r="C12" s="13"/>
      <c r="D12" s="14">
        <v>167577</v>
      </c>
    </row>
    <row r="13" spans="1:4">
      <c r="A13" s="11"/>
      <c r="B13" s="13" t="s">
        <v>31</v>
      </c>
      <c r="C13" s="13"/>
      <c r="D13" s="14">
        <v>142219</v>
      </c>
    </row>
    <row r="14" spans="1:4">
      <c r="A14" s="11"/>
      <c r="B14" s="13" t="s">
        <v>39</v>
      </c>
      <c r="C14" s="13"/>
      <c r="D14" s="14">
        <v>407327</v>
      </c>
    </row>
    <row r="15" spans="1:4">
      <c r="A15" s="11"/>
      <c r="B15" s="13" t="s">
        <v>24</v>
      </c>
      <c r="C15" s="13"/>
      <c r="D15" s="14">
        <v>148117</v>
      </c>
    </row>
    <row r="16" spans="1:4">
      <c r="A16" s="11"/>
      <c r="B16" s="13" t="s">
        <v>25</v>
      </c>
      <c r="C16" s="13"/>
      <c r="D16" s="14">
        <v>188984</v>
      </c>
    </row>
    <row r="17" spans="1:4">
      <c r="A17" s="11"/>
      <c r="B17" s="13" t="s">
        <v>27</v>
      </c>
      <c r="C17" s="13"/>
      <c r="D17" s="14">
        <v>193042</v>
      </c>
    </row>
    <row r="18" spans="1:4">
      <c r="A18" s="11"/>
      <c r="B18" s="13" t="s">
        <v>28</v>
      </c>
      <c r="C18" s="13"/>
      <c r="D18" s="14">
        <v>71597</v>
      </c>
    </row>
    <row r="19" spans="1:4">
      <c r="A19" s="11"/>
      <c r="B19" s="13" t="s">
        <v>29</v>
      </c>
      <c r="C19" s="13"/>
      <c r="D19" s="14">
        <v>230704</v>
      </c>
    </row>
    <row r="20" spans="1:4">
      <c r="A20" s="11"/>
      <c r="B20" s="13" t="s">
        <v>30</v>
      </c>
      <c r="C20" s="13"/>
      <c r="D20" s="14">
        <v>156126</v>
      </c>
    </row>
    <row r="21" spans="1:4" ht="30">
      <c r="A21" s="11" t="s">
        <v>58</v>
      </c>
      <c r="B21" s="16" t="s">
        <v>59</v>
      </c>
      <c r="C21" s="16"/>
      <c r="D21" s="17">
        <f>SUM(D22:D31)</f>
        <v>206853.3</v>
      </c>
    </row>
    <row r="22" spans="1:4">
      <c r="A22" s="11"/>
      <c r="B22" s="13" t="s">
        <v>38</v>
      </c>
      <c r="C22" s="16"/>
      <c r="D22" s="14">
        <v>17312</v>
      </c>
    </row>
    <row r="23" spans="1:4">
      <c r="A23" s="11"/>
      <c r="B23" s="13" t="s">
        <v>37</v>
      </c>
      <c r="C23" s="16"/>
      <c r="D23" s="14">
        <v>18620</v>
      </c>
    </row>
    <row r="24" spans="1:4">
      <c r="A24" s="11"/>
      <c r="B24" s="13" t="s">
        <v>52</v>
      </c>
      <c r="C24" s="16"/>
      <c r="D24" s="14">
        <v>15817</v>
      </c>
    </row>
    <row r="25" spans="1:4">
      <c r="A25" s="11"/>
      <c r="B25" s="13" t="s">
        <v>39</v>
      </c>
      <c r="C25" s="16"/>
      <c r="D25" s="14">
        <v>45266</v>
      </c>
    </row>
    <row r="26" spans="1:4">
      <c r="A26" s="11"/>
      <c r="B26" s="13" t="s">
        <v>51</v>
      </c>
      <c r="C26" s="16"/>
      <c r="D26" s="14">
        <v>16457.400000000001</v>
      </c>
    </row>
    <row r="27" spans="1:4">
      <c r="A27" s="11"/>
      <c r="B27" s="13" t="s">
        <v>25</v>
      </c>
      <c r="C27" s="16"/>
      <c r="D27" s="14">
        <v>20929.599999999999</v>
      </c>
    </row>
    <row r="28" spans="1:4">
      <c r="A28" s="11"/>
      <c r="B28" s="13" t="s">
        <v>27</v>
      </c>
      <c r="C28" s="16"/>
      <c r="D28" s="14">
        <v>21512.3</v>
      </c>
    </row>
    <row r="29" spans="1:4">
      <c r="A29" s="11"/>
      <c r="B29" s="24" t="s">
        <v>28</v>
      </c>
      <c r="C29" s="16"/>
      <c r="D29" s="14">
        <v>7957</v>
      </c>
    </row>
    <row r="30" spans="1:4">
      <c r="A30" s="11"/>
      <c r="B30" s="13" t="s">
        <v>29</v>
      </c>
      <c r="C30" s="16"/>
      <c r="D30" s="14">
        <v>25634</v>
      </c>
    </row>
    <row r="31" spans="1:4">
      <c r="A31" s="11"/>
      <c r="B31" s="13" t="s">
        <v>30</v>
      </c>
      <c r="C31" s="16"/>
      <c r="D31" s="14">
        <v>17348</v>
      </c>
    </row>
    <row r="32" spans="1:4" s="9" customFormat="1" ht="15.75" customHeight="1">
      <c r="A32" s="6"/>
      <c r="B32" s="8" t="s">
        <v>20</v>
      </c>
      <c r="C32" s="8" t="s">
        <v>43</v>
      </c>
      <c r="D32" s="10">
        <f>D34</f>
        <v>1882219.7999999998</v>
      </c>
    </row>
    <row r="33" spans="1:4" s="9" customFormat="1" ht="15.75" customHeight="1">
      <c r="A33" s="6"/>
      <c r="B33" s="8"/>
      <c r="C33" s="8" t="s">
        <v>60</v>
      </c>
      <c r="D33" s="10">
        <f>D52</f>
        <v>16083199.9</v>
      </c>
    </row>
    <row r="34" spans="1:4" ht="30">
      <c r="A34" s="11" t="s">
        <v>57</v>
      </c>
      <c r="B34" s="15" t="s">
        <v>59</v>
      </c>
      <c r="C34" s="16"/>
      <c r="D34" s="20">
        <f>SUM(D35:D51)</f>
        <v>1882219.7999999998</v>
      </c>
    </row>
    <row r="35" spans="1:4" ht="30">
      <c r="A35" s="11"/>
      <c r="B35" s="11" t="s">
        <v>50</v>
      </c>
      <c r="C35" s="13"/>
      <c r="D35" s="18">
        <v>87905.9</v>
      </c>
    </row>
    <row r="36" spans="1:4">
      <c r="A36" s="11"/>
      <c r="B36" s="13" t="s">
        <v>32</v>
      </c>
      <c r="C36" s="13"/>
      <c r="D36" s="18">
        <v>74243</v>
      </c>
    </row>
    <row r="37" spans="1:4">
      <c r="A37" s="11"/>
      <c r="B37" s="13" t="s">
        <v>35</v>
      </c>
      <c r="C37" s="13"/>
      <c r="D37" s="18">
        <v>1295438.8999999999</v>
      </c>
    </row>
    <row r="38" spans="1:4">
      <c r="A38" s="11"/>
      <c r="B38" s="13" t="s">
        <v>33</v>
      </c>
      <c r="C38" s="13"/>
      <c r="D38" s="18"/>
    </row>
    <row r="39" spans="1:4">
      <c r="A39" s="11"/>
      <c r="B39" s="13" t="s">
        <v>34</v>
      </c>
      <c r="C39" s="13"/>
      <c r="D39" s="18"/>
    </row>
    <row r="40" spans="1:4">
      <c r="A40" s="11"/>
      <c r="B40" s="13" t="s">
        <v>37</v>
      </c>
      <c r="C40" s="13"/>
      <c r="D40" s="18"/>
    </row>
    <row r="41" spans="1:4">
      <c r="A41" s="11"/>
      <c r="B41" s="13" t="s">
        <v>23</v>
      </c>
      <c r="C41" s="13"/>
      <c r="D41" s="18"/>
    </row>
    <row r="42" spans="1:4">
      <c r="A42" s="11"/>
      <c r="B42" s="13" t="s">
        <v>31</v>
      </c>
      <c r="C42" s="13"/>
      <c r="D42" s="18"/>
    </row>
    <row r="43" spans="1:4">
      <c r="A43" s="11"/>
      <c r="B43" s="13" t="s">
        <v>36</v>
      </c>
      <c r="C43" s="13"/>
      <c r="D43" s="18">
        <v>38072</v>
      </c>
    </row>
    <row r="44" spans="1:4">
      <c r="A44" s="11"/>
      <c r="B44" s="13" t="s">
        <v>25</v>
      </c>
      <c r="C44" s="13"/>
      <c r="D44" s="18"/>
    </row>
    <row r="45" spans="1:4">
      <c r="A45" s="11"/>
      <c r="B45" s="13" t="s">
        <v>26</v>
      </c>
      <c r="C45" s="13"/>
      <c r="D45" s="18"/>
    </row>
    <row r="46" spans="1:4">
      <c r="A46" s="11"/>
      <c r="B46" s="13" t="s">
        <v>40</v>
      </c>
      <c r="C46" s="13"/>
      <c r="D46" s="18"/>
    </row>
    <row r="47" spans="1:4">
      <c r="A47" s="11"/>
      <c r="B47" s="13" t="s">
        <v>27</v>
      </c>
      <c r="C47" s="13"/>
      <c r="D47" s="18">
        <v>386560</v>
      </c>
    </row>
    <row r="48" spans="1:4">
      <c r="A48" s="11"/>
      <c r="B48" s="13" t="s">
        <v>28</v>
      </c>
      <c r="C48" s="13"/>
      <c r="D48" s="18"/>
    </row>
    <row r="49" spans="1:4">
      <c r="A49" s="11"/>
      <c r="B49" s="13" t="s">
        <v>42</v>
      </c>
      <c r="C49" s="13"/>
      <c r="D49" s="18"/>
    </row>
    <row r="50" spans="1:4">
      <c r="A50" s="11"/>
      <c r="B50" s="13" t="s">
        <v>30</v>
      </c>
      <c r="C50" s="13"/>
      <c r="D50" s="18"/>
    </row>
    <row r="51" spans="1:4">
      <c r="A51" s="11"/>
      <c r="B51" s="13" t="s">
        <v>41</v>
      </c>
      <c r="C51" s="13"/>
      <c r="D51" s="18"/>
    </row>
    <row r="52" spans="1:4" ht="30">
      <c r="A52" s="11" t="s">
        <v>58</v>
      </c>
      <c r="B52" s="16" t="s">
        <v>59</v>
      </c>
      <c r="C52" s="16"/>
      <c r="D52" s="20">
        <f>SUM(D53:D70)</f>
        <v>16083199.9</v>
      </c>
    </row>
    <row r="53" spans="1:4">
      <c r="A53" s="11"/>
      <c r="B53" s="13" t="s">
        <v>32</v>
      </c>
      <c r="C53" s="13"/>
      <c r="D53" s="25">
        <v>128567</v>
      </c>
    </row>
    <row r="54" spans="1:4">
      <c r="A54" s="11"/>
      <c r="B54" s="13" t="s">
        <v>35</v>
      </c>
      <c r="C54" s="13"/>
      <c r="D54" s="25">
        <v>7922343.2999999998</v>
      </c>
    </row>
    <row r="55" spans="1:4">
      <c r="A55" s="11"/>
      <c r="B55" s="13" t="s">
        <v>33</v>
      </c>
      <c r="C55" s="13"/>
      <c r="D55" s="25">
        <v>1024069.4</v>
      </c>
    </row>
    <row r="56" spans="1:4">
      <c r="A56" s="11"/>
      <c r="B56" s="13" t="s">
        <v>34</v>
      </c>
      <c r="C56" s="13"/>
      <c r="D56" s="25">
        <v>497760</v>
      </c>
    </row>
    <row r="57" spans="1:4" ht="23.25" customHeight="1">
      <c r="A57" s="11"/>
      <c r="B57" s="13" t="s">
        <v>38</v>
      </c>
      <c r="C57" s="13"/>
      <c r="D57" s="25">
        <v>444305.9</v>
      </c>
    </row>
    <row r="58" spans="1:4">
      <c r="A58" s="11"/>
      <c r="B58" s="13" t="s">
        <v>37</v>
      </c>
      <c r="C58" s="13"/>
      <c r="D58" s="25">
        <v>224210</v>
      </c>
    </row>
    <row r="59" spans="1:4">
      <c r="A59" s="11"/>
      <c r="B59" s="13" t="s">
        <v>23</v>
      </c>
      <c r="C59" s="13"/>
      <c r="D59" s="25">
        <v>161013.29999999999</v>
      </c>
    </row>
    <row r="60" spans="1:4">
      <c r="A60" s="11"/>
      <c r="B60" s="13" t="s">
        <v>51</v>
      </c>
      <c r="C60" s="13"/>
      <c r="D60" s="25">
        <v>404523.8</v>
      </c>
    </row>
    <row r="61" spans="1:4">
      <c r="A61" s="11"/>
      <c r="B61" s="13" t="s">
        <v>31</v>
      </c>
      <c r="C61" s="13"/>
      <c r="D61" s="25">
        <v>172664.3</v>
      </c>
    </row>
    <row r="62" spans="1:4">
      <c r="A62" s="11"/>
      <c r="B62" s="13" t="s">
        <v>36</v>
      </c>
      <c r="C62" s="13"/>
      <c r="D62" s="25">
        <v>331895.3</v>
      </c>
    </row>
    <row r="63" spans="1:4">
      <c r="A63" s="11"/>
      <c r="B63" s="13" t="s">
        <v>25</v>
      </c>
      <c r="C63" s="13"/>
      <c r="D63" s="18">
        <v>802968.9</v>
      </c>
    </row>
    <row r="64" spans="1:4">
      <c r="A64" s="11"/>
      <c r="B64" s="13" t="s">
        <v>26</v>
      </c>
      <c r="C64" s="13"/>
      <c r="D64" s="18">
        <v>98554.5</v>
      </c>
    </row>
    <row r="65" spans="1:4">
      <c r="A65" s="11"/>
      <c r="B65" s="13" t="s">
        <v>40</v>
      </c>
      <c r="C65" s="13"/>
      <c r="D65" s="18">
        <v>121419.2</v>
      </c>
    </row>
    <row r="66" spans="1:4">
      <c r="A66" s="11"/>
      <c r="B66" s="13" t="s">
        <v>27</v>
      </c>
      <c r="C66" s="13"/>
      <c r="D66" s="18">
        <v>1256625.2</v>
      </c>
    </row>
    <row r="67" spans="1:4">
      <c r="A67" s="11"/>
      <c r="B67" s="13" t="s">
        <v>28</v>
      </c>
      <c r="C67" s="13"/>
      <c r="D67" s="18">
        <v>1188230.8</v>
      </c>
    </row>
    <row r="68" spans="1:4">
      <c r="A68" s="11"/>
      <c r="B68" s="13" t="s">
        <v>42</v>
      </c>
      <c r="C68" s="13"/>
      <c r="D68" s="18">
        <v>376909.7</v>
      </c>
    </row>
    <row r="69" spans="1:4">
      <c r="A69" s="11"/>
      <c r="B69" s="13" t="s">
        <v>30</v>
      </c>
      <c r="C69" s="13"/>
      <c r="D69" s="18">
        <v>479087.1</v>
      </c>
    </row>
    <row r="70" spans="1:4">
      <c r="A70" s="11"/>
      <c r="B70" s="13" t="s">
        <v>41</v>
      </c>
      <c r="C70" s="13"/>
      <c r="D70" s="18">
        <v>448052.2</v>
      </c>
    </row>
  </sheetData>
  <mergeCells count="6">
    <mergeCell ref="A2:D2"/>
    <mergeCell ref="A3:A5"/>
    <mergeCell ref="B3:B5"/>
    <mergeCell ref="C3:C5"/>
    <mergeCell ref="D3:D5"/>
    <mergeCell ref="A7:D7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"/>
  <sheetViews>
    <sheetView view="pageBreakPreview" zoomScaleNormal="70" zoomScaleSheetLayoutView="100" workbookViewId="0">
      <pane xSplit="4" ySplit="7" topLeftCell="E8" activePane="bottomRight" state="frozen"/>
      <selection pane="topRight" activeCell="E1" sqref="E1"/>
      <selection pane="bottomLeft" activeCell="A10" sqref="A10"/>
      <selection pane="bottomRight" activeCell="E10" sqref="E10:G10"/>
    </sheetView>
  </sheetViews>
  <sheetFormatPr defaultColWidth="9.140625" defaultRowHeight="15"/>
  <cols>
    <col min="1" max="1" width="20.7109375" style="1" customWidth="1"/>
    <col min="2" max="4" width="9.140625" style="1"/>
    <col min="5" max="5" width="61.5703125" style="1" customWidth="1"/>
    <col min="6" max="6" width="11" style="1" customWidth="1"/>
    <col min="7" max="7" width="15.7109375" style="1" customWidth="1"/>
    <col min="8" max="8" width="16.5703125" style="1" customWidth="1"/>
    <col min="9" max="9" width="13.5703125" style="1" customWidth="1"/>
    <col min="10" max="10" width="9.140625" style="1" customWidth="1"/>
    <col min="11" max="11" width="12.5703125" style="1" customWidth="1"/>
    <col min="12" max="14" width="15.140625" style="1" customWidth="1"/>
    <col min="15" max="15" width="14.5703125" style="1" customWidth="1"/>
    <col min="16" max="16" width="12" style="1" customWidth="1"/>
    <col min="17" max="17" width="18.85546875" style="1" customWidth="1"/>
    <col min="18" max="18" width="15.140625" style="1" customWidth="1"/>
    <col min="19" max="19" width="15.28515625" style="1" customWidth="1"/>
    <col min="20" max="20" width="18.28515625" style="1" customWidth="1"/>
    <col min="21" max="21" width="27" style="1" customWidth="1"/>
    <col min="22" max="16384" width="9.140625" style="1"/>
  </cols>
  <sheetData>
    <row r="1" spans="1:21">
      <c r="U1" s="5" t="s">
        <v>16</v>
      </c>
    </row>
    <row r="2" spans="1:21" s="4" customFormat="1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1" s="4" customFormat="1" ht="19.5" customHeight="1">
      <c r="A3" s="39" t="s">
        <v>3</v>
      </c>
      <c r="B3" s="26" t="s">
        <v>0</v>
      </c>
      <c r="C3" s="26" t="s">
        <v>1</v>
      </c>
      <c r="D3" s="26" t="s">
        <v>2</v>
      </c>
      <c r="E3" s="39" t="s">
        <v>7</v>
      </c>
      <c r="F3" s="39" t="s">
        <v>6</v>
      </c>
      <c r="G3" s="41" t="s">
        <v>21</v>
      </c>
      <c r="H3" s="35" t="s">
        <v>44</v>
      </c>
      <c r="I3" s="35" t="s">
        <v>8</v>
      </c>
      <c r="J3" s="35" t="s">
        <v>9</v>
      </c>
      <c r="K3" s="35" t="s">
        <v>13</v>
      </c>
      <c r="L3" s="35" t="s">
        <v>5</v>
      </c>
      <c r="M3" s="35" t="s">
        <v>48</v>
      </c>
      <c r="N3" s="35" t="s">
        <v>49</v>
      </c>
      <c r="O3" s="32" t="s">
        <v>45</v>
      </c>
      <c r="P3" s="32" t="s">
        <v>46</v>
      </c>
      <c r="Q3" s="32" t="s">
        <v>47</v>
      </c>
      <c r="R3" s="32" t="s">
        <v>14</v>
      </c>
      <c r="S3" s="32" t="s">
        <v>22</v>
      </c>
      <c r="T3" s="32" t="s">
        <v>15</v>
      </c>
      <c r="U3" s="35" t="s">
        <v>11</v>
      </c>
    </row>
    <row r="4" spans="1:21" s="4" customFormat="1" ht="27" customHeight="1">
      <c r="A4" s="39"/>
      <c r="B4" s="40" t="s">
        <v>4</v>
      </c>
      <c r="C4" s="40"/>
      <c r="D4" s="40"/>
      <c r="E4" s="39"/>
      <c r="F4" s="39"/>
      <c r="G4" s="42"/>
      <c r="H4" s="35"/>
      <c r="I4" s="35"/>
      <c r="J4" s="35"/>
      <c r="K4" s="35"/>
      <c r="L4" s="35"/>
      <c r="M4" s="35"/>
      <c r="N4" s="35"/>
      <c r="O4" s="33"/>
      <c r="P4" s="33"/>
      <c r="Q4" s="33"/>
      <c r="R4" s="33"/>
      <c r="S4" s="33"/>
      <c r="T4" s="33"/>
      <c r="U4" s="35"/>
    </row>
    <row r="5" spans="1:21" s="2" customFormat="1" ht="40.5" customHeight="1">
      <c r="A5" s="39"/>
      <c r="B5" s="39" t="s">
        <v>10</v>
      </c>
      <c r="C5" s="39"/>
      <c r="D5" s="39"/>
      <c r="E5" s="39"/>
      <c r="F5" s="39"/>
      <c r="G5" s="43"/>
      <c r="H5" s="35"/>
      <c r="I5" s="35"/>
      <c r="J5" s="35"/>
      <c r="K5" s="35"/>
      <c r="L5" s="35"/>
      <c r="M5" s="35"/>
      <c r="N5" s="35"/>
      <c r="O5" s="34"/>
      <c r="P5" s="34"/>
      <c r="Q5" s="34"/>
      <c r="R5" s="34"/>
      <c r="S5" s="34"/>
      <c r="T5" s="34"/>
      <c r="U5" s="35"/>
    </row>
    <row r="6" spans="1:21" s="2" customFormat="1" ht="16.5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/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3">
        <v>16</v>
      </c>
      <c r="R6" s="3">
        <v>17</v>
      </c>
      <c r="S6" s="3">
        <v>18</v>
      </c>
      <c r="T6" s="3">
        <v>19</v>
      </c>
      <c r="U6" s="3">
        <v>20</v>
      </c>
    </row>
    <row r="7" spans="1:21">
      <c r="A7" s="31" t="s">
        <v>12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s="9" customFormat="1" ht="15.75" customHeight="1">
      <c r="A8" s="6"/>
      <c r="B8" s="7"/>
      <c r="C8" s="7"/>
      <c r="D8" s="7"/>
      <c r="E8" s="8" t="s">
        <v>20</v>
      </c>
      <c r="F8" s="8" t="s">
        <v>43</v>
      </c>
      <c r="G8" s="10">
        <f>G9</f>
        <v>87905.9</v>
      </c>
      <c r="H8" s="10">
        <f t="shared" ref="H8:I8" si="0">H9</f>
        <v>87905.9</v>
      </c>
      <c r="I8" s="10">
        <f t="shared" si="0"/>
        <v>87905.9</v>
      </c>
      <c r="J8" s="8">
        <f t="shared" ref="J8" si="1">I8/H8*100</f>
        <v>100</v>
      </c>
      <c r="K8" s="8">
        <f t="shared" ref="K8" si="2">I8-H8</f>
        <v>0</v>
      </c>
    </row>
    <row r="9" spans="1:21" ht="30" customHeight="1">
      <c r="A9" s="11" t="s">
        <v>17</v>
      </c>
      <c r="B9" s="13"/>
      <c r="C9" s="13"/>
      <c r="D9" s="13"/>
      <c r="E9" s="27" t="s">
        <v>50</v>
      </c>
      <c r="F9" s="13"/>
      <c r="G9" s="29">
        <f>G10</f>
        <v>87905.9</v>
      </c>
      <c r="H9" s="29">
        <f t="shared" ref="H9:K9" si="3">H10</f>
        <v>87905.9</v>
      </c>
      <c r="I9" s="29">
        <f t="shared" si="3"/>
        <v>87905.9</v>
      </c>
      <c r="J9" s="29">
        <f t="shared" si="3"/>
        <v>100</v>
      </c>
      <c r="K9" s="29">
        <f t="shared" si="3"/>
        <v>0</v>
      </c>
      <c r="L9" s="30"/>
      <c r="M9" s="30"/>
      <c r="N9" s="30"/>
      <c r="O9" s="30"/>
      <c r="P9" s="30"/>
      <c r="Q9" s="30"/>
      <c r="R9" s="30"/>
      <c r="S9" s="30"/>
      <c r="T9" s="30"/>
      <c r="U9" s="36" t="s">
        <v>53</v>
      </c>
    </row>
    <row r="10" spans="1:21" ht="30">
      <c r="A10" s="11"/>
      <c r="B10" s="12" t="s">
        <v>54</v>
      </c>
      <c r="C10" s="12" t="s">
        <v>56</v>
      </c>
      <c r="D10" s="12" t="s">
        <v>55</v>
      </c>
      <c r="E10" s="11" t="s">
        <v>50</v>
      </c>
      <c r="F10" s="13"/>
      <c r="G10" s="18">
        <v>87905.9</v>
      </c>
      <c r="H10" s="19">
        <v>87905.9</v>
      </c>
      <c r="I10" s="19">
        <v>87905.9</v>
      </c>
      <c r="J10" s="30">
        <f>I10/H10*100</f>
        <v>100</v>
      </c>
      <c r="K10" s="28">
        <f>I10-H10</f>
        <v>0</v>
      </c>
      <c r="L10" s="28"/>
      <c r="M10" s="28"/>
      <c r="N10" s="28"/>
      <c r="O10" s="28"/>
      <c r="P10" s="28"/>
      <c r="Q10" s="28"/>
      <c r="R10" s="28"/>
      <c r="S10" s="28"/>
      <c r="T10" s="28"/>
      <c r="U10" s="37"/>
    </row>
  </sheetData>
  <mergeCells count="23">
    <mergeCell ref="A2:T2"/>
    <mergeCell ref="A3:A5"/>
    <mergeCell ref="E3:E5"/>
    <mergeCell ref="F3:F5"/>
    <mergeCell ref="G3:G5"/>
    <mergeCell ref="H3:H5"/>
    <mergeCell ref="I3:I5"/>
    <mergeCell ref="J3:J5"/>
    <mergeCell ref="K3:K5"/>
    <mergeCell ref="L3:L5"/>
    <mergeCell ref="U9:U10"/>
    <mergeCell ref="S3:S5"/>
    <mergeCell ref="T3:T5"/>
    <mergeCell ref="U3:U5"/>
    <mergeCell ref="B4:D4"/>
    <mergeCell ref="B5:D5"/>
    <mergeCell ref="A7:U7"/>
    <mergeCell ref="M3:M5"/>
    <mergeCell ref="N3:N5"/>
    <mergeCell ref="O3:O5"/>
    <mergeCell ref="P3:P5"/>
    <mergeCell ref="Q3:Q5"/>
    <mergeCell ref="R3:R5"/>
  </mergeCells>
  <pageMargins left="0.7" right="0.7" top="0.75" bottom="0.75" header="0.3" footer="0.3"/>
  <pageSetup paperSize="9" scale="36" fitToHeight="0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Районы</vt:lpstr>
      <vt:lpstr>ГУ</vt:lpstr>
      <vt:lpstr>ГУ!Область_печати</vt:lpstr>
      <vt:lpstr>Районы!Область_печати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cp:lastPrinted>2020-11-16T04:18:30Z</cp:lastPrinted>
  <dcterms:created xsi:type="dcterms:W3CDTF">2020-05-05T07:08:12Z</dcterms:created>
  <dcterms:modified xsi:type="dcterms:W3CDTF">2020-11-16T04:28:27Z</dcterms:modified>
</cp:coreProperties>
</file>